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P:\AO\AO CIG Grande Couronne Santé Prévoyance\CONVENTION SANTE PREVOYANCE 2024 2029\CONVENTION PREVOYANCE 2024  2029\DEPT 78\CD 78\CD 78\Simulateur 2026\"/>
    </mc:Choice>
  </mc:AlternateContent>
  <xr:revisionPtr revIDLastSave="0" documentId="13_ncr:1_{30AD0C32-5DC2-4768-A023-E125C0CCFAC0}" xr6:coauthVersionLast="47" xr6:coauthVersionMax="47" xr10:uidLastSave="{00000000-0000-0000-0000-000000000000}"/>
  <workbookProtection workbookAlgorithmName="SHA-512" workbookHashValue="BZf6C2WyugEIZz/iI/1yG6PeEwEfy27pOR0EQxzPq/NPBrQJ9fFoHR5LFJ+1UFLI0TLqCDVm7x+P6VlIlfthdQ==" workbookSaltValue="f8ssim4WNUZVkQTiYGPZeA==" workbookSpinCount="100000" lockStructure="1"/>
  <bookViews>
    <workbookView xWindow="28680" yWindow="255" windowWidth="24240" windowHeight="13020" xr2:uid="{00000000-000D-0000-FFFF-FFFF00000000}"/>
  </bookViews>
  <sheets>
    <sheet name="Simulateur" sheetId="3" r:id="rId1"/>
    <sheet name="Base de cotisation" sheetId="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3" l="1"/>
  <c r="E34" i="3" l="1"/>
  <c r="H22" i="3" l="1"/>
  <c r="F37" i="3" s="1"/>
  <c r="F40" i="3" l="1"/>
  <c r="F42" i="3"/>
  <c r="F34" i="3"/>
  <c r="F35" i="3"/>
  <c r="F27" i="3"/>
</calcChain>
</file>

<file path=xl/sharedStrings.xml><?xml version="1.0" encoding="utf-8"?>
<sst xmlns="http://schemas.openxmlformats.org/spreadsheetml/2006/main" count="62" uniqueCount="40">
  <si>
    <t>Total base de l'assurance pour les cotisations :</t>
  </si>
  <si>
    <t>Montant cotisation mensuelle
y compris les primes</t>
  </si>
  <si>
    <t>Saisissez dans les cases roses les informations nécessaires au calcul de votre cotisation :</t>
  </si>
  <si>
    <t>Montant moyen du Traitement Indiciaire Brut mensuel + nouvelle bonification indiciaire brute mensuelle :</t>
  </si>
  <si>
    <t>Montant moyen des Primes Brutes mensuelles :</t>
  </si>
  <si>
    <t>Taille de votre collectivité</t>
  </si>
  <si>
    <t>jusqu'à 50 agents</t>
  </si>
  <si>
    <t>de 51 à 350 agents inclus</t>
  </si>
  <si>
    <t xml:space="preserve"> plus de 351 agents</t>
  </si>
  <si>
    <t>GARANTIE DE BASE</t>
  </si>
  <si>
    <t>Renfort 1</t>
  </si>
  <si>
    <t>Renfort 2</t>
  </si>
  <si>
    <t>Renfort 3</t>
  </si>
  <si>
    <t>Capital Décès - PTIA</t>
  </si>
  <si>
    <t>Perte de retraite par suite d’invalidité CNRACL</t>
  </si>
  <si>
    <t>base de cotisation</t>
  </si>
  <si>
    <t>Taille de la collectivité</t>
  </si>
  <si>
    <t>plus de 351 agents</t>
  </si>
  <si>
    <t>Incapacité temporaire de travail</t>
  </si>
  <si>
    <t>Invalidité permanente</t>
  </si>
  <si>
    <t>FORMULE DE BASE OBLIGATOIRE</t>
  </si>
  <si>
    <t>GARANTIES FACULTATIVES</t>
  </si>
  <si>
    <t>RENFORTS</t>
  </si>
  <si>
    <t>GARANTIES COLLECTIVES</t>
  </si>
  <si>
    <t>RENFORTS ET GARANTIES FACULTATIVES</t>
  </si>
  <si>
    <t>Capital décès/PTIA</t>
  </si>
  <si>
    <t>Perte de retraite par suite d'invalidité</t>
  </si>
  <si>
    <t>Prise en charge du RI à hauteur de 90% pour les périodes de plein-traitement CLM CLD CGM en cas d’Incapacité temporaire de travail</t>
  </si>
  <si>
    <t>Prise en charge du RI à hauteur de 90% en cas d’Invalidité permanente</t>
  </si>
  <si>
    <r>
      <t xml:space="preserve">Base de cotisation : </t>
    </r>
    <r>
      <rPr>
        <u/>
        <sz val="11"/>
        <color theme="0"/>
        <rFont val="Calibri"/>
        <family val="2"/>
        <scheme val="minor"/>
      </rPr>
      <t xml:space="preserve">pour les agents fonctionnaires et contractuels de droit public </t>
    </r>
    <r>
      <rPr>
        <sz val="11"/>
        <color theme="0"/>
        <rFont val="Calibri"/>
        <family val="2"/>
        <scheme val="minor"/>
      </rPr>
      <t xml:space="preserve">: le traitement indiciaire brut (TI), y compris le Complément au traitement indiciaire (CTI), la nouvelle bonification indiciaire (NBI), indemnité compensatrice CSG, le régime indemnitaire (RI : composé de l’ensemble des primes et des indemnités, à l’exception de la Prime de Fin d’Année (PFA), de la prime de vacances et du Complément Indemnitaire Annuel (CIA)),
</t>
    </r>
    <r>
      <rPr>
        <u/>
        <sz val="11"/>
        <color theme="0"/>
        <rFont val="Calibri"/>
        <family val="2"/>
        <scheme val="minor"/>
      </rPr>
      <t xml:space="preserve">Pour les agents contractuels de droit privé : </t>
    </r>
    <r>
      <rPr>
        <sz val="11"/>
        <color theme="0"/>
        <rFont val="Calibri"/>
        <family val="2"/>
        <scheme val="minor"/>
      </rPr>
      <t>du salaire soumis à cotisations des organismes de Sécurité sociale et prélèvements sociaux</t>
    </r>
  </si>
  <si>
    <r>
      <rPr>
        <b/>
        <u/>
        <sz val="8"/>
        <rFont val="Calibri"/>
        <family val="2"/>
      </rPr>
      <t>Incapacité temporaire de travail</t>
    </r>
    <r>
      <rPr>
        <b/>
        <sz val="8"/>
        <rFont val="Calibri"/>
        <family val="2"/>
      </rPr>
      <t xml:space="preserve">:                                                                          </t>
    </r>
    <r>
      <rPr>
        <sz val="7.5"/>
        <rFont val="Calibri"/>
        <family val="2"/>
      </rPr>
      <t>La garantie permet, dès le premier jour du passage à demi-traitement, une indemnisation à hauteur de 90% du traitement (TI net + NBI) et prise en charge de 40% du régime indemnitaire net, sous la forme d’indemnité journalière</t>
    </r>
    <r>
      <rPr>
        <b/>
        <sz val="7.5"/>
        <rFont val="Calibri"/>
        <family val="2"/>
      </rPr>
      <t>.</t>
    </r>
  </si>
  <si>
    <t>Capital Décès-PTIA*</t>
  </si>
  <si>
    <t>En cas de décès, versement d’un Capital Décès (100% du salaire brut des 12 derniers mois travaillés ou 12 T.I.B. mensuels) au(x) proche(s) bénéficiaire(s) ;ou en cas de PTIA*, le versement par anticipation à l’assuré du capital</t>
  </si>
  <si>
    <r>
      <rPr>
        <b/>
        <u/>
        <sz val="8"/>
        <color theme="1"/>
        <rFont val="Calibri"/>
        <family val="2"/>
        <scheme val="minor"/>
      </rPr>
      <t>Invalidité permanence</t>
    </r>
    <r>
      <rPr>
        <sz val="8"/>
        <color theme="1"/>
        <rFont val="Calibri"/>
        <family val="2"/>
        <scheme val="minor"/>
      </rPr>
      <t>:                                                                                                                L’Invalidité permanente prend le relais des indemnités journalières en cas d’impossibilité permanente de travailler par suite d’une maladie ou d’un accident, avec le versement d’une rente de 90% du traitement (TI + NBI) à compter de la reconnaissance en invalidité et jusqu’à l’âge légal de départ à la retraite.</t>
    </r>
  </si>
  <si>
    <r>
      <t>Prise en charge du RI à hauteur de 90% pour les périodes de demi-traitement et TPT</t>
    </r>
    <r>
      <rPr>
        <sz val="8"/>
        <color theme="1"/>
        <rFont val="Aptos Narrow"/>
        <family val="2"/>
      </rPr>
      <t>¹</t>
    </r>
    <r>
      <rPr>
        <sz val="8"/>
        <color theme="1"/>
        <rFont val="Calibri"/>
        <family val="2"/>
        <scheme val="minor"/>
      </rPr>
      <t xml:space="preserve"> en cas d’Incapacité temporaire de travail</t>
    </r>
  </si>
  <si>
    <r>
      <rPr>
        <sz val="8"/>
        <color theme="0" tint="-4.9989318521683403E-2"/>
        <rFont val="Aptos Narrow"/>
        <family val="2"/>
      </rPr>
      <t>¹</t>
    </r>
    <r>
      <rPr>
        <sz val="8"/>
        <color theme="0" tint="-4.9989318521683403E-2"/>
        <rFont val="Calibri"/>
        <family val="2"/>
        <scheme val="minor"/>
      </rPr>
      <t>TPT: Temps Partiel Thérapeutique</t>
    </r>
  </si>
  <si>
    <r>
      <rPr>
        <b/>
        <u/>
        <sz val="11"/>
        <color theme="0"/>
        <rFont val="Calibri"/>
        <family val="2"/>
        <scheme val="minor"/>
      </rPr>
      <t>Pour le CD 78: Les primes qui sont à prendre en considération : pour les assitantes familiaux.</t>
    </r>
    <r>
      <rPr>
        <sz val="11"/>
        <color theme="0"/>
        <rFont val="Calibri"/>
        <family val="2"/>
        <scheme val="minor"/>
      </rPr>
      <t xml:space="preserve"> Rubrique sur votre bulletin de salaire=7239 (Prime d'ancienneté Ass.Fam.) /7240 (5 h de SMIC horaire (5 à 10 ans)/ 7241 (8 h de SMIC horaire (10 à 20 ans) / 7242 (12 h de SMIC horaire (20 à 30 ans)/ 7243  (15 h de SMIC horaire (30 ans et +)</t>
    </r>
  </si>
  <si>
    <t>Taux 2026 TTC</t>
  </si>
  <si>
    <t>La garantie prévoit en cas de Perte de retraite par suite d’invalidité, le versement d’un capital correspondant à 4 PMSS (Plafond Mensuel de la Sécurité Sociale) soit 16 020 € en 2028 (4 X 4005 €)</t>
  </si>
  <si>
    <t>Simulation non contractuelle, basée sur les informations que vous nous avez communiquées et sur les barèmes 2026.
La cotisation mensuelle globale ne tient pas compte d’une participation éventuelle de votre employeur ; le cas échéant, votre cotisation serait diminuée du montant de cette participation.
Mutuelle Nationale Territoriale, mutuelle soumise aux dispositions du livre II du Code de la Mutualité. Immatriculée au répertoire SIRENE sous le numéro SIREN 775 678 584. Siège Social : 4 rue d’Athènes – 75009 PARIS.                                                                                                                                                                                                                                                                                                                                        *PTIA: Perte Totale et Irréversible d'Autonomie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</si>
</sst>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8" x14ac:knownFonts="1">
    <font>
      <sz val="11"/>
      <color theme="1"/>
      <name val="Calibri"/>
      <family val="2"/>
      <scheme val="minor"/>
    </font>
    <font>
      <sz val="11"/>
      <color theme="1"/>
      <name val="Calibri"/>
      <family val="2"/>
      <scheme val="minor"/>
    </font>
    <font>
      <b/>
      <sz val="12"/>
      <color rgb="FF00577B"/>
      <name val="Calibri"/>
      <family val="2"/>
      <scheme val="minor"/>
    </font>
    <font>
      <b/>
      <sz val="14"/>
      <color rgb="FF00577B"/>
      <name val="Calibri"/>
      <family val="2"/>
      <scheme val="minor"/>
    </font>
    <font>
      <b/>
      <sz val="16"/>
      <color rgb="FF00577B"/>
      <name val="Calibri"/>
      <family val="2"/>
      <scheme val="minor"/>
    </font>
    <font>
      <sz val="11"/>
      <color theme="0"/>
      <name val="Calibri"/>
      <family val="2"/>
      <scheme val="minor"/>
    </font>
    <font>
      <sz val="8"/>
      <name val="Calibri"/>
      <family val="2"/>
      <scheme val="minor"/>
    </font>
    <font>
      <b/>
      <sz val="16"/>
      <color theme="0"/>
      <name val="Calibri"/>
      <family val="2"/>
      <scheme val="minor"/>
    </font>
    <font>
      <b/>
      <sz val="18"/>
      <color rgb="FF00577B"/>
      <name val="Calibri"/>
      <family val="2"/>
      <scheme val="minor"/>
    </font>
    <font>
      <sz val="18"/>
      <color theme="1"/>
      <name val="Calibri"/>
      <family val="2"/>
      <scheme val="minor"/>
    </font>
    <font>
      <b/>
      <sz val="11"/>
      <color theme="1"/>
      <name val="Calibri"/>
      <family val="2"/>
      <scheme val="minor"/>
    </font>
    <font>
      <b/>
      <sz val="13"/>
      <color rgb="FF00577B"/>
      <name val="Calibri"/>
      <family val="2"/>
      <scheme val="minor"/>
    </font>
    <font>
      <u/>
      <sz val="11"/>
      <color theme="0"/>
      <name val="Calibri"/>
      <family val="2"/>
      <scheme val="minor"/>
    </font>
    <font>
      <b/>
      <sz val="8"/>
      <name val="Calibri"/>
      <family val="2"/>
    </font>
    <font>
      <b/>
      <u/>
      <sz val="8"/>
      <name val="Calibri"/>
      <family val="2"/>
    </font>
    <font>
      <sz val="8"/>
      <color theme="1"/>
      <name val="Calibri"/>
      <family val="2"/>
      <scheme val="minor"/>
    </font>
    <font>
      <b/>
      <u/>
      <sz val="8"/>
      <color theme="1"/>
      <name val="Calibri"/>
      <family val="2"/>
      <scheme val="minor"/>
    </font>
    <font>
      <b/>
      <sz val="10"/>
      <color rgb="FF00577B"/>
      <name val="Calibri"/>
      <family val="2"/>
      <scheme val="minor"/>
    </font>
    <font>
      <b/>
      <sz val="11"/>
      <color rgb="FF00577B"/>
      <name val="Calibri"/>
      <family val="2"/>
      <scheme val="minor"/>
    </font>
    <font>
      <b/>
      <sz val="13.5"/>
      <color rgb="FF00577B"/>
      <name val="Calibri"/>
      <family val="2"/>
      <scheme val="minor"/>
    </font>
    <font>
      <sz val="7.5"/>
      <color theme="1"/>
      <name val="Calibri"/>
      <family val="2"/>
      <scheme val="minor"/>
    </font>
    <font>
      <sz val="7.5"/>
      <name val="Calibri"/>
      <family val="2"/>
    </font>
    <font>
      <b/>
      <sz val="7.5"/>
      <name val="Calibri"/>
      <family val="2"/>
    </font>
    <font>
      <sz val="7"/>
      <color theme="1"/>
      <name val="Calibri"/>
      <family val="2"/>
      <scheme val="minor"/>
    </font>
    <font>
      <sz val="8"/>
      <color theme="0" tint="-4.9989318521683403E-2"/>
      <name val="Calibri"/>
      <family val="2"/>
      <scheme val="minor"/>
    </font>
    <font>
      <sz val="8"/>
      <color theme="1"/>
      <name val="Aptos Narrow"/>
      <family val="2"/>
    </font>
    <font>
      <sz val="8"/>
      <color theme="0" tint="-4.9989318521683403E-2"/>
      <name val="Aptos Narrow"/>
      <family val="2"/>
    </font>
    <font>
      <b/>
      <u/>
      <sz val="11"/>
      <color theme="0"/>
      <name val="Calibri"/>
      <family val="2"/>
      <scheme val="minor"/>
    </font>
  </fonts>
  <fills count="7">
    <fill>
      <patternFill patternType="none"/>
    </fill>
    <fill>
      <patternFill patternType="gray125"/>
    </fill>
    <fill>
      <patternFill patternType="solid">
        <fgColor rgb="FFCAD400"/>
        <bgColor indexed="64"/>
      </patternFill>
    </fill>
    <fill>
      <patternFill patternType="solid">
        <fgColor rgb="FFE3E4E4"/>
        <bgColor indexed="64"/>
      </patternFill>
    </fill>
    <fill>
      <patternFill patternType="solid">
        <fgColor rgb="FF00577B"/>
        <bgColor indexed="64"/>
      </patternFill>
    </fill>
    <fill>
      <patternFill patternType="solid">
        <fgColor rgb="FFFF99FF"/>
        <bgColor indexed="64"/>
      </patternFill>
    </fill>
    <fill>
      <patternFill patternType="solid">
        <fgColor rgb="FFC7D300"/>
        <bgColor indexed="64"/>
      </patternFill>
    </fill>
  </fills>
  <borders count="21">
    <border>
      <left/>
      <right/>
      <top/>
      <bottom/>
      <diagonal/>
    </border>
    <border>
      <left style="thick">
        <color theme="0"/>
      </left>
      <right style="thick">
        <color theme="0"/>
      </right>
      <top style="thick">
        <color theme="0"/>
      </top>
      <bottom style="thick">
        <color theme="0"/>
      </bottom>
      <diagonal/>
    </border>
    <border>
      <left/>
      <right style="thick">
        <color theme="0"/>
      </right>
      <top style="thick">
        <color theme="0"/>
      </top>
      <bottom style="thick">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style="thin">
        <color indexed="64"/>
      </left>
      <right style="thin">
        <color indexed="64"/>
      </right>
      <top style="thin">
        <color indexed="64"/>
      </top>
      <bottom style="thin">
        <color indexed="64"/>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right/>
      <top/>
      <bottom style="thin">
        <color theme="0"/>
      </bottom>
      <diagonal/>
    </border>
    <border>
      <left/>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0" fillId="4" borderId="0" xfId="0" applyFill="1"/>
    <xf numFmtId="0" fontId="5" fillId="4" borderId="0" xfId="0" applyFont="1" applyFill="1" applyAlignment="1">
      <alignment vertical="top" wrapText="1"/>
    </xf>
    <xf numFmtId="0" fontId="2" fillId="4" borderId="0" xfId="0" applyFont="1" applyFill="1" applyAlignment="1">
      <alignment horizontal="left" vertical="center"/>
    </xf>
    <xf numFmtId="0" fontId="0" fillId="4" borderId="0" xfId="0" applyFill="1" applyAlignment="1">
      <alignment horizontal="left" vertical="center"/>
    </xf>
    <xf numFmtId="0" fontId="5" fillId="4" borderId="0" xfId="0" applyFont="1" applyFill="1" applyAlignment="1">
      <alignment horizontal="left" vertical="top" wrapText="1"/>
    </xf>
    <xf numFmtId="0" fontId="0" fillId="0" borderId="10" xfId="0" applyBorder="1"/>
    <xf numFmtId="0" fontId="0" fillId="0" borderId="10" xfId="0" applyBorder="1" applyAlignment="1">
      <alignment horizontal="left" vertical="top"/>
    </xf>
    <xf numFmtId="10" fontId="0" fillId="0" borderId="0" xfId="0" applyNumberFormat="1"/>
    <xf numFmtId="10" fontId="0" fillId="0" borderId="10" xfId="0" applyNumberFormat="1" applyBorder="1" applyAlignment="1">
      <alignment horizontal="center"/>
    </xf>
    <xf numFmtId="0" fontId="0" fillId="0" borderId="10" xfId="0" applyBorder="1" applyAlignment="1">
      <alignment horizontal="center" vertical="center"/>
    </xf>
    <xf numFmtId="0" fontId="0" fillId="0" borderId="10" xfId="0" applyBorder="1" applyAlignment="1">
      <alignment horizontal="center"/>
    </xf>
    <xf numFmtId="0" fontId="0" fillId="0" borderId="10" xfId="0" applyBorder="1" applyAlignment="1">
      <alignment horizontal="center" vertical="top"/>
    </xf>
    <xf numFmtId="0" fontId="0" fillId="0" borderId="0" xfId="0" applyAlignment="1">
      <alignment horizontal="center"/>
    </xf>
    <xf numFmtId="0" fontId="0" fillId="0" borderId="10" xfId="0" applyBorder="1" applyAlignment="1">
      <alignment horizontal="left" vertical="center"/>
    </xf>
    <xf numFmtId="0" fontId="0" fillId="0" borderId="10" xfId="0" applyBorder="1" applyAlignment="1">
      <alignment horizontal="left"/>
    </xf>
    <xf numFmtId="44" fontId="4" fillId="5" borderId="2" xfId="1" applyFont="1" applyFill="1" applyBorder="1" applyAlignment="1" applyProtection="1">
      <alignment horizontal="center" vertical="center"/>
      <protection locked="0"/>
    </xf>
    <xf numFmtId="0" fontId="7" fillId="4" borderId="0" xfId="0" applyFont="1" applyFill="1" applyAlignment="1">
      <alignment horizontal="left"/>
    </xf>
    <xf numFmtId="44" fontId="4" fillId="6" borderId="1" xfId="1" applyFont="1" applyFill="1" applyBorder="1" applyAlignment="1">
      <alignment horizontal="center" vertical="center"/>
    </xf>
    <xf numFmtId="0" fontId="9" fillId="4" borderId="0" xfId="0" applyFont="1" applyFill="1"/>
    <xf numFmtId="10" fontId="8" fillId="3" borderId="3" xfId="2" applyNumberFormat="1" applyFont="1" applyFill="1" applyBorder="1" applyAlignment="1">
      <alignment horizontal="center" vertical="center"/>
    </xf>
    <xf numFmtId="44" fontId="8" fillId="3" borderId="7" xfId="0" applyNumberFormat="1" applyFont="1" applyFill="1" applyBorder="1" applyAlignment="1">
      <alignment horizontal="center" vertical="center"/>
    </xf>
    <xf numFmtId="44" fontId="8" fillId="3" borderId="3" xfId="0" applyNumberFormat="1" applyFont="1" applyFill="1" applyBorder="1" applyAlignment="1">
      <alignment horizontal="center" vertical="center"/>
    </xf>
    <xf numFmtId="44" fontId="4" fillId="5" borderId="1" xfId="1" applyFont="1" applyFill="1" applyBorder="1" applyAlignment="1" applyProtection="1">
      <alignment horizontal="center" vertical="center"/>
      <protection locked="0"/>
    </xf>
    <xf numFmtId="0" fontId="10" fillId="4" borderId="0" xfId="0" applyFont="1" applyFill="1"/>
    <xf numFmtId="0" fontId="11" fillId="6" borderId="3" xfId="0" applyFont="1" applyFill="1" applyBorder="1" applyAlignment="1">
      <alignment horizontal="center" vertical="center" wrapText="1"/>
    </xf>
    <xf numFmtId="0" fontId="11" fillId="6" borderId="3" xfId="0" applyFont="1" applyFill="1" applyBorder="1" applyAlignment="1">
      <alignment horizontal="center" wrapText="1"/>
    </xf>
    <xf numFmtId="0" fontId="24" fillId="4" borderId="0" xfId="0" applyFont="1" applyFill="1"/>
    <xf numFmtId="44" fontId="4" fillId="2" borderId="2" xfId="1" applyFont="1" applyFill="1" applyBorder="1" applyAlignment="1" applyProtection="1">
      <alignment horizontal="center" vertical="center"/>
      <protection locked="0"/>
    </xf>
    <xf numFmtId="44" fontId="8" fillId="3" borderId="3" xfId="1" applyFont="1" applyFill="1" applyBorder="1" applyAlignment="1">
      <alignment horizontal="center" vertical="center"/>
    </xf>
    <xf numFmtId="0" fontId="11" fillId="2" borderId="3" xfId="0" applyFont="1" applyFill="1" applyBorder="1" applyAlignment="1">
      <alignment horizontal="center" vertical="center" wrapText="1"/>
    </xf>
    <xf numFmtId="0" fontId="3" fillId="4" borderId="0" xfId="0" applyFont="1" applyFill="1" applyAlignment="1">
      <alignment horizontal="center" vertical="top" wrapText="1"/>
    </xf>
    <xf numFmtId="0" fontId="3" fillId="4" borderId="0" xfId="0" applyFont="1" applyFill="1" applyAlignment="1">
      <alignment horizontal="center" vertical="center" wrapText="1"/>
    </xf>
    <xf numFmtId="0" fontId="4" fillId="3" borderId="8" xfId="0" applyFont="1" applyFill="1" applyBorder="1" applyAlignment="1">
      <alignment horizontal="left" vertical="center"/>
    </xf>
    <xf numFmtId="0" fontId="4" fillId="3" borderId="9" xfId="0" applyFont="1" applyFill="1" applyBorder="1" applyAlignment="1">
      <alignment horizontal="left" vertical="center"/>
    </xf>
    <xf numFmtId="0" fontId="4" fillId="3" borderId="2" xfId="0" applyFont="1" applyFill="1" applyBorder="1" applyAlignment="1">
      <alignment horizontal="left" vertical="center"/>
    </xf>
    <xf numFmtId="0" fontId="19" fillId="3" borderId="1" xfId="0" applyFont="1" applyFill="1" applyBorder="1" applyAlignment="1">
      <alignment horizontal="left" vertical="center"/>
    </xf>
    <xf numFmtId="0" fontId="4" fillId="3" borderId="1" xfId="0" applyFont="1" applyFill="1" applyBorder="1" applyAlignment="1">
      <alignment horizontal="left" vertical="center"/>
    </xf>
    <xf numFmtId="0" fontId="11" fillId="6" borderId="3" xfId="0" applyFont="1" applyFill="1" applyBorder="1" applyAlignment="1">
      <alignment horizontal="center" vertical="center" wrapText="1"/>
    </xf>
    <xf numFmtId="0" fontId="5" fillId="4" borderId="9" xfId="0" applyFont="1" applyFill="1" applyBorder="1" applyAlignment="1">
      <alignment horizontal="left" vertical="top" wrapText="1"/>
    </xf>
    <xf numFmtId="0" fontId="5" fillId="4" borderId="0" xfId="0" applyFont="1" applyFill="1" applyAlignment="1">
      <alignment horizontal="left" vertical="top" wrapText="1"/>
    </xf>
    <xf numFmtId="10" fontId="8" fillId="3" borderId="4" xfId="2" applyNumberFormat="1" applyFont="1" applyFill="1" applyBorder="1" applyAlignment="1">
      <alignment horizontal="center" vertical="center"/>
    </xf>
    <xf numFmtId="10" fontId="8" fillId="3" borderId="6" xfId="2" applyNumberFormat="1" applyFont="1" applyFill="1" applyBorder="1" applyAlignment="1">
      <alignment horizontal="center" vertical="center"/>
    </xf>
    <xf numFmtId="44" fontId="8" fillId="3" borderId="11" xfId="0" applyNumberFormat="1" applyFont="1" applyFill="1" applyBorder="1" applyAlignment="1">
      <alignment horizontal="center" vertical="center"/>
    </xf>
    <xf numFmtId="44" fontId="8" fillId="3" borderId="15" xfId="0" applyNumberFormat="1" applyFont="1" applyFill="1" applyBorder="1" applyAlignment="1">
      <alignment horizontal="center" vertical="center"/>
    </xf>
    <xf numFmtId="10" fontId="8" fillId="3" borderId="5" xfId="2" applyNumberFormat="1" applyFont="1" applyFill="1" applyBorder="1" applyAlignment="1">
      <alignment horizontal="center" vertical="center"/>
    </xf>
    <xf numFmtId="44" fontId="8" fillId="3" borderId="4" xfId="0" applyNumberFormat="1" applyFont="1" applyFill="1" applyBorder="1" applyAlignment="1">
      <alignment horizontal="center" vertical="center"/>
    </xf>
    <xf numFmtId="44" fontId="8" fillId="3" borderId="5" xfId="0" applyNumberFormat="1" applyFont="1" applyFill="1" applyBorder="1" applyAlignment="1">
      <alignment horizontal="center" vertical="center"/>
    </xf>
    <xf numFmtId="0" fontId="3" fillId="6" borderId="3" xfId="0" applyFont="1" applyFill="1" applyBorder="1" applyAlignment="1">
      <alignment horizontal="center" vertical="center" wrapText="1"/>
    </xf>
    <xf numFmtId="44" fontId="3" fillId="6" borderId="3" xfId="1" applyFont="1" applyFill="1" applyBorder="1" applyAlignment="1">
      <alignment horizontal="center" vertical="center" wrapText="1"/>
    </xf>
    <xf numFmtId="10" fontId="8" fillId="3" borderId="3" xfId="2" applyNumberFormat="1" applyFont="1" applyFill="1" applyBorder="1" applyAlignment="1">
      <alignment horizontal="center" vertical="center"/>
    </xf>
    <xf numFmtId="44" fontId="8" fillId="3" borderId="3" xfId="0" applyNumberFormat="1" applyFont="1" applyFill="1" applyBorder="1" applyAlignment="1">
      <alignment horizontal="center" vertical="center"/>
    </xf>
    <xf numFmtId="0" fontId="18" fillId="6" borderId="3" xfId="0" applyFont="1" applyFill="1" applyBorder="1" applyAlignment="1">
      <alignment horizontal="left" vertical="center" wrapText="1"/>
    </xf>
    <xf numFmtId="0" fontId="17" fillId="6" borderId="3" xfId="0" applyFont="1" applyFill="1" applyBorder="1" applyAlignment="1">
      <alignment horizontal="left" vertical="center" wrapText="1"/>
    </xf>
    <xf numFmtId="10" fontId="15" fillId="3" borderId="7" xfId="2" applyNumberFormat="1" applyFont="1" applyFill="1" applyBorder="1" applyAlignment="1">
      <alignment horizontal="left" vertical="center" wrapText="1"/>
    </xf>
    <xf numFmtId="10" fontId="15" fillId="3" borderId="19" xfId="2" applyNumberFormat="1" applyFont="1" applyFill="1" applyBorder="1" applyAlignment="1">
      <alignment horizontal="left" vertical="center" wrapText="1"/>
    </xf>
    <xf numFmtId="10" fontId="15" fillId="3" borderId="20" xfId="2" applyNumberFormat="1" applyFont="1" applyFill="1" applyBorder="1" applyAlignment="1">
      <alignment horizontal="left" vertical="center" wrapText="1"/>
    </xf>
    <xf numFmtId="49" fontId="13" fillId="3" borderId="11" xfId="2" applyNumberFormat="1" applyFont="1" applyFill="1" applyBorder="1" applyAlignment="1">
      <alignment horizontal="left" vertical="top" wrapText="1"/>
    </xf>
    <xf numFmtId="49" fontId="13" fillId="3" borderId="18" xfId="2" applyNumberFormat="1" applyFont="1" applyFill="1" applyBorder="1" applyAlignment="1">
      <alignment horizontal="left" vertical="top" wrapText="1"/>
    </xf>
    <xf numFmtId="49" fontId="13" fillId="3" borderId="12" xfId="2" applyNumberFormat="1" applyFont="1" applyFill="1" applyBorder="1" applyAlignment="1">
      <alignment horizontal="left" vertical="top" wrapText="1"/>
    </xf>
    <xf numFmtId="49" fontId="13" fillId="3" borderId="13" xfId="2" applyNumberFormat="1" applyFont="1" applyFill="1" applyBorder="1" applyAlignment="1">
      <alignment horizontal="left" vertical="top" wrapText="1"/>
    </xf>
    <xf numFmtId="49" fontId="13" fillId="3" borderId="0" xfId="2" applyNumberFormat="1" applyFont="1" applyFill="1" applyBorder="1" applyAlignment="1">
      <alignment horizontal="left" vertical="top" wrapText="1"/>
    </xf>
    <xf numFmtId="49" fontId="13" fillId="3" borderId="14" xfId="2" applyNumberFormat="1" applyFont="1" applyFill="1" applyBorder="1" applyAlignment="1">
      <alignment horizontal="left" vertical="top" wrapText="1"/>
    </xf>
    <xf numFmtId="10" fontId="15" fillId="3" borderId="13" xfId="2" applyNumberFormat="1" applyFont="1" applyFill="1" applyBorder="1" applyAlignment="1">
      <alignment horizontal="left" vertical="top" wrapText="1"/>
    </xf>
    <xf numFmtId="10" fontId="15" fillId="3" borderId="0" xfId="2" applyNumberFormat="1" applyFont="1" applyFill="1" applyBorder="1" applyAlignment="1">
      <alignment horizontal="left" vertical="top" wrapText="1"/>
    </xf>
    <xf numFmtId="10" fontId="15" fillId="3" borderId="14" xfId="2" applyNumberFormat="1" applyFont="1" applyFill="1" applyBorder="1" applyAlignment="1">
      <alignment horizontal="left" vertical="top" wrapText="1"/>
    </xf>
    <xf numFmtId="10" fontId="15" fillId="3" borderId="15" xfId="2" applyNumberFormat="1" applyFont="1" applyFill="1" applyBorder="1" applyAlignment="1">
      <alignment horizontal="left" vertical="top" wrapText="1"/>
    </xf>
    <xf numFmtId="10" fontId="15" fillId="3" borderId="17" xfId="2" applyNumberFormat="1" applyFont="1" applyFill="1" applyBorder="1" applyAlignment="1">
      <alignment horizontal="left" vertical="top" wrapText="1"/>
    </xf>
    <xf numFmtId="10" fontId="15" fillId="3" borderId="16" xfId="2" applyNumberFormat="1" applyFont="1" applyFill="1" applyBorder="1" applyAlignment="1">
      <alignment horizontal="left" vertical="top" wrapText="1"/>
    </xf>
    <xf numFmtId="0" fontId="18" fillId="6" borderId="11" xfId="0" applyFont="1" applyFill="1" applyBorder="1" applyAlignment="1">
      <alignment horizontal="left" vertical="center" wrapText="1"/>
    </xf>
    <xf numFmtId="0" fontId="18" fillId="6" borderId="12" xfId="0" applyFont="1" applyFill="1" applyBorder="1" applyAlignment="1">
      <alignment horizontal="left" vertical="center" wrapText="1"/>
    </xf>
    <xf numFmtId="0" fontId="18" fillId="6" borderId="13" xfId="0" applyFont="1" applyFill="1" applyBorder="1" applyAlignment="1">
      <alignment horizontal="left" vertical="center" wrapText="1"/>
    </xf>
    <xf numFmtId="0" fontId="18" fillId="6" borderId="14" xfId="0" applyFont="1" applyFill="1" applyBorder="1" applyAlignment="1">
      <alignment horizontal="left" vertical="center" wrapText="1"/>
    </xf>
    <xf numFmtId="0" fontId="18" fillId="6" borderId="15" xfId="0" applyFont="1" applyFill="1" applyBorder="1" applyAlignment="1">
      <alignment horizontal="left" vertical="center" wrapText="1"/>
    </xf>
    <xf numFmtId="0" fontId="18" fillId="6" borderId="16" xfId="0" applyFont="1" applyFill="1" applyBorder="1" applyAlignment="1">
      <alignment horizontal="left" vertical="center" wrapText="1"/>
    </xf>
    <xf numFmtId="10" fontId="15" fillId="3" borderId="7" xfId="2" applyNumberFormat="1" applyFont="1" applyFill="1" applyBorder="1" applyAlignment="1">
      <alignment horizontal="left" vertical="center"/>
    </xf>
    <xf numFmtId="10" fontId="15" fillId="3" borderId="19" xfId="2" applyNumberFormat="1" applyFont="1" applyFill="1" applyBorder="1" applyAlignment="1">
      <alignment horizontal="left" vertical="center"/>
    </xf>
    <xf numFmtId="10" fontId="15" fillId="3" borderId="20" xfId="2" applyNumberFormat="1" applyFont="1" applyFill="1" applyBorder="1" applyAlignment="1">
      <alignment horizontal="left" vertical="center"/>
    </xf>
    <xf numFmtId="10" fontId="23" fillId="3" borderId="7" xfId="2" applyNumberFormat="1" applyFont="1" applyFill="1" applyBorder="1" applyAlignment="1">
      <alignment horizontal="left" vertical="top" wrapText="1"/>
    </xf>
    <xf numFmtId="10" fontId="23" fillId="3" borderId="19" xfId="2" applyNumberFormat="1" applyFont="1" applyFill="1" applyBorder="1" applyAlignment="1">
      <alignment horizontal="left" vertical="top" wrapText="1"/>
    </xf>
    <xf numFmtId="10" fontId="23" fillId="3" borderId="20" xfId="2" applyNumberFormat="1" applyFont="1" applyFill="1" applyBorder="1" applyAlignment="1">
      <alignment horizontal="left" vertical="top" wrapText="1"/>
    </xf>
    <xf numFmtId="10" fontId="20" fillId="3" borderId="11" xfId="2" applyNumberFormat="1" applyFont="1" applyFill="1" applyBorder="1" applyAlignment="1">
      <alignment horizontal="left" vertical="top" wrapText="1"/>
    </xf>
    <xf numFmtId="10" fontId="20" fillId="3" borderId="18" xfId="2" applyNumberFormat="1" applyFont="1" applyFill="1" applyBorder="1" applyAlignment="1">
      <alignment horizontal="left" vertical="top" wrapText="1"/>
    </xf>
    <xf numFmtId="10" fontId="20" fillId="3" borderId="12" xfId="2" applyNumberFormat="1" applyFont="1" applyFill="1" applyBorder="1" applyAlignment="1">
      <alignment horizontal="left" vertical="top" wrapText="1"/>
    </xf>
    <xf numFmtId="10" fontId="20" fillId="3" borderId="15" xfId="2" applyNumberFormat="1" applyFont="1" applyFill="1" applyBorder="1" applyAlignment="1">
      <alignment horizontal="left" vertical="top" wrapText="1"/>
    </xf>
    <xf numFmtId="10" fontId="20" fillId="3" borderId="17" xfId="2" applyNumberFormat="1" applyFont="1" applyFill="1" applyBorder="1" applyAlignment="1">
      <alignment horizontal="left" vertical="top" wrapText="1"/>
    </xf>
    <xf numFmtId="10" fontId="20" fillId="3" borderId="16" xfId="2" applyNumberFormat="1" applyFont="1" applyFill="1" applyBorder="1" applyAlignment="1">
      <alignment horizontal="left" vertical="top" wrapText="1"/>
    </xf>
    <xf numFmtId="0" fontId="3" fillId="6" borderId="7"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0" xfId="0" applyFont="1" applyFill="1" applyBorder="1" applyAlignment="1">
      <alignment horizontal="center" vertical="center" wrapText="1"/>
    </xf>
  </cellXfs>
  <cellStyles count="3">
    <cellStyle name="Monétaire" xfId="1" builtinId="4"/>
    <cellStyle name="Normal" xfId="0" builtinId="0"/>
    <cellStyle name="Pourcentage" xfId="2" builtinId="5"/>
  </cellStyles>
  <dxfs count="0"/>
  <tableStyles count="0" defaultTableStyle="TableStyleMedium2" defaultPivotStyle="PivotStyleLight16"/>
  <colors>
    <mruColors>
      <color rgb="FFCAD400"/>
      <color rgb="FF3C3C3C"/>
      <color rgb="FFC7D300"/>
      <color rgb="FFE3E3E3"/>
      <color rgb="FFE3E4E4"/>
      <color rgb="FF00577B"/>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4</xdr:col>
      <xdr:colOff>666751</xdr:colOff>
      <xdr:row>1</xdr:row>
      <xdr:rowOff>171449</xdr:rowOff>
    </xdr:from>
    <xdr:ext cx="6743699" cy="1114426"/>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4381501" y="352424"/>
          <a:ext cx="6743699" cy="1114426"/>
        </a:xfrm>
        <a:prstGeom prst="rect">
          <a:avLst/>
        </a:prstGeom>
        <a:solidFill>
          <a:srgbClr val="CAD4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fr-FR" sz="3200">
              <a:solidFill>
                <a:srgbClr val="00577B"/>
              </a:solidFill>
            </a:rPr>
            <a:t>Simulateur</a:t>
          </a:r>
          <a:r>
            <a:rPr lang="fr-FR" sz="3200" baseline="0">
              <a:solidFill>
                <a:srgbClr val="00577B"/>
              </a:solidFill>
            </a:rPr>
            <a:t> de cotisations prévoyance</a:t>
          </a:r>
        </a:p>
        <a:p>
          <a:pPr algn="ctr"/>
          <a:r>
            <a:rPr lang="fr-FR" sz="1800" baseline="0">
              <a:solidFill>
                <a:srgbClr val="00577B"/>
              </a:solidFill>
            </a:rPr>
            <a:t>Assistants familiaux CD 78 Convention 2024-2029 </a:t>
          </a:r>
          <a:r>
            <a:rPr lang="fr-FR" sz="1800" i="1" baseline="0">
              <a:solidFill>
                <a:srgbClr val="00577B"/>
              </a:solidFill>
            </a:rPr>
            <a:t>(Cotisation 2026)</a:t>
          </a:r>
          <a:endParaRPr lang="fr-FR" sz="1800" i="1">
            <a:solidFill>
              <a:srgbClr val="00577B"/>
            </a:solidFill>
          </a:endParaRPr>
        </a:p>
      </xdr:txBody>
    </xdr:sp>
    <xdr:clientData/>
  </xdr:oneCellAnchor>
  <xdr:oneCellAnchor>
    <xdr:from>
      <xdr:col>3</xdr:col>
      <xdr:colOff>114300</xdr:colOff>
      <xdr:row>1</xdr:row>
      <xdr:rowOff>171450</xdr:rowOff>
    </xdr:from>
    <xdr:ext cx="1914525" cy="1104900"/>
    <xdr:sp macro="" textlink="">
      <xdr:nvSpPr>
        <xdr:cNvPr id="5" name="ZoneTexte 4">
          <a:extLst>
            <a:ext uri="{FF2B5EF4-FFF2-40B4-BE49-F238E27FC236}">
              <a16:creationId xmlns:a16="http://schemas.microsoft.com/office/drawing/2014/main" id="{00000000-0008-0000-0000-000005000000}"/>
            </a:ext>
          </a:extLst>
        </xdr:cNvPr>
        <xdr:cNvSpPr txBox="1"/>
      </xdr:nvSpPr>
      <xdr:spPr>
        <a:xfrm>
          <a:off x="2381250" y="352425"/>
          <a:ext cx="1914525" cy="1104900"/>
        </a:xfrm>
        <a:prstGeom prst="rect">
          <a:avLst/>
        </a:prstGeom>
        <a:solidFill>
          <a:srgbClr val="E3E4E4"/>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lang="fr-FR" sz="3200">
              <a:solidFill>
                <a:srgbClr val="00577B"/>
              </a:solidFill>
            </a:rPr>
            <a:t> </a:t>
          </a:r>
        </a:p>
      </xdr:txBody>
    </xdr:sp>
    <xdr:clientData/>
  </xdr:oneCellAnchor>
  <xdr:twoCellAnchor editAs="oneCell">
    <xdr:from>
      <xdr:col>3</xdr:col>
      <xdr:colOff>428625</xdr:colOff>
      <xdr:row>3</xdr:row>
      <xdr:rowOff>34925</xdr:rowOff>
    </xdr:from>
    <xdr:to>
      <xdr:col>3</xdr:col>
      <xdr:colOff>940800</xdr:colOff>
      <xdr:row>6</xdr:row>
      <xdr:rowOff>78600</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95575" y="577850"/>
          <a:ext cx="514080" cy="586600"/>
        </a:xfrm>
        <a:prstGeom prst="rect">
          <a:avLst/>
        </a:prstGeom>
      </xdr:spPr>
    </xdr:pic>
    <xdr:clientData/>
  </xdr:twoCellAnchor>
  <xdr:twoCellAnchor editAs="oneCell">
    <xdr:from>
      <xdr:col>3</xdr:col>
      <xdr:colOff>1238250</xdr:colOff>
      <xdr:row>3</xdr:row>
      <xdr:rowOff>63500</xdr:rowOff>
    </xdr:from>
    <xdr:to>
      <xdr:col>4</xdr:col>
      <xdr:colOff>331230</xdr:colOff>
      <xdr:row>6</xdr:row>
      <xdr:rowOff>98285</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05200" y="606425"/>
          <a:ext cx="523635" cy="586600"/>
        </a:xfrm>
        <a:prstGeom prst="rect">
          <a:avLst/>
        </a:prstGeom>
      </xdr:spPr>
    </xdr:pic>
    <xdr:clientData/>
  </xdr:twoCellAnchor>
  <xdr:twoCellAnchor editAs="oneCell">
    <xdr:from>
      <xdr:col>7</xdr:col>
      <xdr:colOff>2162173</xdr:colOff>
      <xdr:row>0</xdr:row>
      <xdr:rowOff>0</xdr:rowOff>
    </xdr:from>
    <xdr:to>
      <xdr:col>8</xdr:col>
      <xdr:colOff>1125219</xdr:colOff>
      <xdr:row>8</xdr:row>
      <xdr:rowOff>28602</xdr:rowOff>
    </xdr:to>
    <xdr:pic>
      <xdr:nvPicPr>
        <xdr:cNvPr id="10" name="Image 9">
          <a:extLst>
            <a:ext uri="{FF2B5EF4-FFF2-40B4-BE49-F238E27FC236}">
              <a16:creationId xmlns:a16="http://schemas.microsoft.com/office/drawing/2014/main" id="{9708C3BD-985E-1738-4DD0-F99285CA5A09}"/>
            </a:ext>
          </a:extLst>
        </xdr:cNvPr>
        <xdr:cNvPicPr>
          <a:picLocks noChangeAspect="1"/>
        </xdr:cNvPicPr>
      </xdr:nvPicPr>
      <xdr:blipFill>
        <a:blip xmlns:r="http://schemas.openxmlformats.org/officeDocument/2006/relationships" r:embed="rId3"/>
        <a:stretch>
          <a:fillRect/>
        </a:stretch>
      </xdr:blipFill>
      <xdr:spPr>
        <a:xfrm>
          <a:off x="11410948" y="0"/>
          <a:ext cx="1181101" cy="1477037"/>
        </a:xfrm>
        <a:prstGeom prst="rect">
          <a:avLst/>
        </a:prstGeom>
      </xdr:spPr>
    </xdr:pic>
    <xdr:clientData/>
  </xdr:twoCellAnchor>
  <xdr:twoCellAnchor editAs="oneCell">
    <xdr:from>
      <xdr:col>0</xdr:col>
      <xdr:colOff>89807</xdr:colOff>
      <xdr:row>0</xdr:row>
      <xdr:rowOff>0</xdr:rowOff>
    </xdr:from>
    <xdr:to>
      <xdr:col>2</xdr:col>
      <xdr:colOff>801842</xdr:colOff>
      <xdr:row>8</xdr:row>
      <xdr:rowOff>102598</xdr:rowOff>
    </xdr:to>
    <xdr:pic>
      <xdr:nvPicPr>
        <xdr:cNvPr id="13" name="Image 12">
          <a:extLst>
            <a:ext uri="{FF2B5EF4-FFF2-40B4-BE49-F238E27FC236}">
              <a16:creationId xmlns:a16="http://schemas.microsoft.com/office/drawing/2014/main" id="{C63E721E-D615-49E2-F27E-5E89E4F46602}"/>
            </a:ext>
          </a:extLst>
        </xdr:cNvPr>
        <xdr:cNvPicPr>
          <a:picLocks noChangeAspect="1"/>
        </xdr:cNvPicPr>
      </xdr:nvPicPr>
      <xdr:blipFill>
        <a:blip xmlns:r="http://schemas.openxmlformats.org/officeDocument/2006/relationships" r:embed="rId4"/>
        <a:stretch>
          <a:fillRect/>
        </a:stretch>
      </xdr:blipFill>
      <xdr:spPr>
        <a:xfrm>
          <a:off x="89807" y="0"/>
          <a:ext cx="1950285" cy="149996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7:O55"/>
  <sheetViews>
    <sheetView showGridLines="0" showRowColHeaders="0" tabSelected="1" zoomScale="85" zoomScaleNormal="85" workbookViewId="0">
      <selection activeCell="H32" sqref="H32"/>
    </sheetView>
  </sheetViews>
  <sheetFormatPr baseColWidth="10" defaultColWidth="11.453125" defaultRowHeight="14.5" x14ac:dyDescent="0.35"/>
  <cols>
    <col min="1" max="1" width="3.81640625" style="1" customWidth="1"/>
    <col min="2" max="2" width="13.7265625" style="1" customWidth="1"/>
    <col min="3" max="3" width="14.81640625" style="1" customWidth="1"/>
    <col min="4" max="4" width="20.7265625" style="1" customWidth="1"/>
    <col min="5" max="5" width="15.7265625" style="1" customWidth="1"/>
    <col min="6" max="8" width="31.7265625" style="1" customWidth="1"/>
    <col min="9" max="9" width="30.7265625" style="1" customWidth="1"/>
    <col min="10" max="16384" width="11.453125" style="1"/>
  </cols>
  <sheetData>
    <row r="7" spans="3:15" ht="14.5" customHeight="1" x14ac:dyDescent="0.35"/>
    <row r="8" spans="3:15" ht="14.5" customHeight="1" x14ac:dyDescent="0.35"/>
    <row r="9" spans="3:15" ht="14.5" customHeight="1" x14ac:dyDescent="0.35"/>
    <row r="10" spans="3:15" ht="14.5" customHeight="1" x14ac:dyDescent="0.35"/>
    <row r="11" spans="3:15" ht="21.5" thickBot="1" x14ac:dyDescent="0.55000000000000004">
      <c r="C11" s="17" t="s">
        <v>2</v>
      </c>
    </row>
    <row r="12" spans="3:15" ht="30" customHeight="1" thickTop="1" thickBot="1" x14ac:dyDescent="0.4">
      <c r="C12" s="33" t="s">
        <v>5</v>
      </c>
      <c r="D12" s="34"/>
      <c r="E12" s="34"/>
      <c r="F12" s="34"/>
      <c r="G12" s="35"/>
      <c r="H12" s="28" t="s">
        <v>8</v>
      </c>
      <c r="J12" s="87" t="s">
        <v>23</v>
      </c>
      <c r="K12" s="88"/>
      <c r="L12" s="88"/>
      <c r="M12" s="88"/>
      <c r="N12" s="88"/>
      <c r="O12" s="89"/>
    </row>
    <row r="13" spans="3:15" ht="30" customHeight="1" thickTop="1" x14ac:dyDescent="0.35">
      <c r="J13" s="69" t="s">
        <v>20</v>
      </c>
      <c r="K13" s="70"/>
      <c r="L13" s="57" t="s">
        <v>30</v>
      </c>
      <c r="M13" s="58"/>
      <c r="N13" s="58"/>
      <c r="O13" s="59"/>
    </row>
    <row r="14" spans="3:15" ht="21" customHeight="1" x14ac:dyDescent="0.5">
      <c r="C14" s="17"/>
      <c r="J14" s="71"/>
      <c r="K14" s="72"/>
      <c r="L14" s="60"/>
      <c r="M14" s="61"/>
      <c r="N14" s="61"/>
      <c r="O14" s="62"/>
    </row>
    <row r="15" spans="3:15" ht="30" customHeight="1" x14ac:dyDescent="0.35">
      <c r="C15" s="40" t="s">
        <v>29</v>
      </c>
      <c r="D15" s="40"/>
      <c r="E15" s="40"/>
      <c r="F15" s="40"/>
      <c r="G15" s="40"/>
      <c r="H15" s="40"/>
      <c r="J15" s="71"/>
      <c r="K15" s="72"/>
      <c r="L15" s="63" t="s">
        <v>33</v>
      </c>
      <c r="M15" s="64"/>
      <c r="N15" s="64"/>
      <c r="O15" s="65"/>
    </row>
    <row r="16" spans="3:15" ht="14.5" customHeight="1" x14ac:dyDescent="0.35">
      <c r="C16" s="40"/>
      <c r="D16" s="40"/>
      <c r="E16" s="40"/>
      <c r="F16" s="40"/>
      <c r="G16" s="40"/>
      <c r="H16" s="40"/>
      <c r="J16" s="71"/>
      <c r="K16" s="72"/>
      <c r="L16" s="63"/>
      <c r="M16" s="64"/>
      <c r="N16" s="64"/>
      <c r="O16" s="65"/>
    </row>
    <row r="17" spans="2:15" ht="15" customHeight="1" x14ac:dyDescent="0.35">
      <c r="C17" s="40"/>
      <c r="D17" s="40"/>
      <c r="E17" s="40"/>
      <c r="F17" s="40"/>
      <c r="G17" s="40"/>
      <c r="H17" s="40"/>
      <c r="I17" s="32"/>
      <c r="J17" s="71"/>
      <c r="K17" s="72"/>
      <c r="L17" s="63"/>
      <c r="M17" s="64"/>
      <c r="N17" s="64"/>
      <c r="O17" s="65"/>
    </row>
    <row r="18" spans="2:15" ht="15" customHeight="1" thickBot="1" x14ac:dyDescent="0.4">
      <c r="I18" s="32"/>
      <c r="J18" s="73"/>
      <c r="K18" s="74"/>
      <c r="L18" s="66"/>
      <c r="M18" s="67"/>
      <c r="N18" s="67"/>
      <c r="O18" s="68"/>
    </row>
    <row r="19" spans="2:15" ht="22" customHeight="1" thickTop="1" thickBot="1" x14ac:dyDescent="0.4">
      <c r="C19" s="36" t="s">
        <v>3</v>
      </c>
      <c r="D19" s="36"/>
      <c r="E19" s="36"/>
      <c r="F19" s="36"/>
      <c r="G19" s="36"/>
      <c r="H19" s="16">
        <v>1800</v>
      </c>
      <c r="I19" s="32"/>
      <c r="J19" s="87" t="s">
        <v>24</v>
      </c>
      <c r="K19" s="88"/>
      <c r="L19" s="88"/>
      <c r="M19" s="88"/>
      <c r="N19" s="88"/>
      <c r="O19" s="89"/>
    </row>
    <row r="20" spans="2:15" ht="30" customHeight="1" thickTop="1" thickBot="1" x14ac:dyDescent="0.4">
      <c r="C20" s="37" t="s">
        <v>4</v>
      </c>
      <c r="D20" s="37"/>
      <c r="E20" s="37"/>
      <c r="F20" s="37"/>
      <c r="G20" s="37"/>
      <c r="H20" s="23">
        <v>300</v>
      </c>
      <c r="I20" s="4"/>
      <c r="J20" s="52" t="s">
        <v>10</v>
      </c>
      <c r="K20" s="52"/>
      <c r="L20" s="54" t="s">
        <v>34</v>
      </c>
      <c r="M20" s="55"/>
      <c r="N20" s="55"/>
      <c r="O20" s="56"/>
    </row>
    <row r="21" spans="2:15" ht="30" customHeight="1" thickTop="1" thickBot="1" x14ac:dyDescent="0.4">
      <c r="C21" s="39" t="s">
        <v>36</v>
      </c>
      <c r="D21" s="39"/>
      <c r="E21" s="39"/>
      <c r="F21" s="39"/>
      <c r="G21" s="39"/>
      <c r="H21" s="39"/>
      <c r="I21" s="4"/>
      <c r="J21" s="52" t="s">
        <v>11</v>
      </c>
      <c r="K21" s="52"/>
      <c r="L21" s="54" t="s">
        <v>27</v>
      </c>
      <c r="M21" s="55"/>
      <c r="N21" s="55"/>
      <c r="O21" s="56"/>
    </row>
    <row r="22" spans="2:15" ht="30" customHeight="1" thickTop="1" thickBot="1" x14ac:dyDescent="0.4">
      <c r="C22" s="37" t="s">
        <v>0</v>
      </c>
      <c r="D22" s="37"/>
      <c r="E22" s="37"/>
      <c r="F22" s="37"/>
      <c r="G22" s="37"/>
      <c r="H22" s="18">
        <f>H19+H20</f>
        <v>2100</v>
      </c>
      <c r="I22" s="3"/>
      <c r="J22" s="52" t="s">
        <v>12</v>
      </c>
      <c r="K22" s="52"/>
      <c r="L22" s="75" t="s">
        <v>28</v>
      </c>
      <c r="M22" s="76"/>
      <c r="N22" s="76"/>
      <c r="O22" s="77"/>
    </row>
    <row r="23" spans="2:15" ht="30" customHeight="1" thickTop="1" x14ac:dyDescent="0.35">
      <c r="I23" s="3"/>
      <c r="J23" s="52" t="s">
        <v>25</v>
      </c>
      <c r="K23" s="52"/>
      <c r="L23" s="78" t="s">
        <v>32</v>
      </c>
      <c r="M23" s="79"/>
      <c r="N23" s="79"/>
      <c r="O23" s="80"/>
    </row>
    <row r="24" spans="2:15" ht="14.5" customHeight="1" x14ac:dyDescent="0.35">
      <c r="E24" s="38" t="s">
        <v>37</v>
      </c>
      <c r="F24" s="38" t="s">
        <v>1</v>
      </c>
      <c r="G24" s="31"/>
      <c r="J24" s="53" t="s">
        <v>26</v>
      </c>
      <c r="K24" s="53"/>
      <c r="L24" s="81" t="s">
        <v>38</v>
      </c>
      <c r="M24" s="82"/>
      <c r="N24" s="82"/>
      <c r="O24" s="83"/>
    </row>
    <row r="25" spans="2:15" ht="14.5" customHeight="1" x14ac:dyDescent="0.35">
      <c r="E25" s="38"/>
      <c r="F25" s="38"/>
      <c r="G25" s="31"/>
      <c r="J25" s="53"/>
      <c r="K25" s="53"/>
      <c r="L25" s="84"/>
      <c r="M25" s="85"/>
      <c r="N25" s="85"/>
      <c r="O25" s="86"/>
    </row>
    <row r="26" spans="2:15" ht="15" customHeight="1" x14ac:dyDescent="0.35">
      <c r="E26" s="38"/>
      <c r="F26" s="38"/>
      <c r="G26" s="31"/>
      <c r="J26" s="27" t="s">
        <v>35</v>
      </c>
    </row>
    <row r="27" spans="2:15" ht="18.649999999999999" customHeight="1" x14ac:dyDescent="0.35">
      <c r="B27" s="48" t="s">
        <v>20</v>
      </c>
      <c r="C27" s="48"/>
      <c r="D27" s="30" t="s">
        <v>18</v>
      </c>
      <c r="E27" s="50">
        <v>2.1000000000000001E-2</v>
      </c>
      <c r="F27" s="29">
        <f>E27*$H$22</f>
        <v>44.1</v>
      </c>
      <c r="G27" s="3"/>
    </row>
    <row r="28" spans="2:15" ht="18.649999999999999" customHeight="1" x14ac:dyDescent="0.35">
      <c r="B28" s="48"/>
      <c r="C28" s="48"/>
      <c r="D28" s="30"/>
      <c r="E28" s="50"/>
      <c r="F28" s="29"/>
      <c r="G28" s="3"/>
    </row>
    <row r="29" spans="2:15" ht="18.649999999999999" customHeight="1" x14ac:dyDescent="0.35">
      <c r="B29" s="48"/>
      <c r="C29" s="48"/>
      <c r="D29" s="30"/>
      <c r="E29" s="50"/>
      <c r="F29" s="29"/>
      <c r="G29" s="4"/>
    </row>
    <row r="30" spans="2:15" ht="18.649999999999999" customHeight="1" x14ac:dyDescent="0.35">
      <c r="B30" s="48"/>
      <c r="C30" s="48"/>
      <c r="D30" s="30" t="s">
        <v>19</v>
      </c>
      <c r="E30" s="50"/>
      <c r="F30" s="29"/>
      <c r="G30" s="3"/>
    </row>
    <row r="31" spans="2:15" ht="15.65" customHeight="1" x14ac:dyDescent="0.35">
      <c r="B31" s="48"/>
      <c r="C31" s="48"/>
      <c r="D31" s="30"/>
      <c r="E31" s="50"/>
      <c r="F31" s="29"/>
      <c r="G31" s="2"/>
      <c r="H31" s="2"/>
    </row>
    <row r="32" spans="2:15" ht="15.65" customHeight="1" x14ac:dyDescent="0.35">
      <c r="B32" s="48"/>
      <c r="C32" s="48"/>
      <c r="D32" s="30"/>
      <c r="E32" s="50"/>
      <c r="F32" s="29"/>
    </row>
    <row r="33" spans="2:8" ht="14.5" customHeight="1" x14ac:dyDescent="0.55000000000000004">
      <c r="B33" s="24"/>
      <c r="C33" s="24"/>
      <c r="D33" s="24"/>
      <c r="E33" s="19"/>
      <c r="F33" s="19"/>
    </row>
    <row r="34" spans="2:8" ht="43.5" customHeight="1" x14ac:dyDescent="0.35">
      <c r="B34" s="48" t="s">
        <v>22</v>
      </c>
      <c r="C34" s="48"/>
      <c r="D34" s="25" t="s">
        <v>10</v>
      </c>
      <c r="E34" s="20">
        <f>VLOOKUP(H12,'Base de cotisation'!A19:C21,3,FALSE)</f>
        <v>1E-3</v>
      </c>
      <c r="F34" s="21">
        <f>E34*$H$22</f>
        <v>2.1</v>
      </c>
    </row>
    <row r="35" spans="2:8" ht="18.649999999999999" customHeight="1" x14ac:dyDescent="0.35">
      <c r="B35" s="48"/>
      <c r="C35" s="48"/>
      <c r="D35" s="38" t="s">
        <v>11</v>
      </c>
      <c r="E35" s="41">
        <v>3.0999999999999999E-3</v>
      </c>
      <c r="F35" s="43">
        <f>E35*$H$22</f>
        <v>6.51</v>
      </c>
    </row>
    <row r="36" spans="2:8" ht="14.5" customHeight="1" x14ac:dyDescent="0.35">
      <c r="B36" s="48"/>
      <c r="C36" s="48"/>
      <c r="D36" s="38"/>
      <c r="E36" s="42"/>
      <c r="F36" s="44"/>
    </row>
    <row r="37" spans="2:8" ht="14.5" customHeight="1" x14ac:dyDescent="0.35">
      <c r="B37" s="48"/>
      <c r="C37" s="48"/>
      <c r="D37" s="38" t="s">
        <v>12</v>
      </c>
      <c r="E37" s="41">
        <f>VLOOKUP(H12,'Base de cotisation'!A19:G21,5,FALSE)</f>
        <v>1.1000000000000001E-3</v>
      </c>
      <c r="F37" s="46">
        <f>E37*$H$22</f>
        <v>2.31</v>
      </c>
    </row>
    <row r="38" spans="2:8" ht="14.5" customHeight="1" x14ac:dyDescent="0.35">
      <c r="B38" s="48"/>
      <c r="C38" s="48"/>
      <c r="D38" s="38"/>
      <c r="E38" s="45"/>
      <c r="F38" s="47"/>
    </row>
    <row r="39" spans="2:8" ht="23.5" x14ac:dyDescent="0.55000000000000004">
      <c r="B39" s="24"/>
      <c r="C39" s="24"/>
      <c r="D39" s="24"/>
      <c r="E39" s="19"/>
      <c r="F39" s="19"/>
    </row>
    <row r="40" spans="2:8" ht="14.5" customHeight="1" x14ac:dyDescent="0.35">
      <c r="B40" s="49" t="s">
        <v>21</v>
      </c>
      <c r="C40" s="49"/>
      <c r="D40" s="38" t="s">
        <v>31</v>
      </c>
      <c r="E40" s="41">
        <v>3.0999999999999999E-3</v>
      </c>
      <c r="F40" s="51">
        <f t="shared" ref="F40:F42" si="0">E40*$H$22</f>
        <v>6.51</v>
      </c>
    </row>
    <row r="41" spans="2:8" ht="14.5" customHeight="1" x14ac:dyDescent="0.35">
      <c r="B41" s="49"/>
      <c r="C41" s="49"/>
      <c r="D41" s="38"/>
      <c r="E41" s="42"/>
      <c r="F41" s="51"/>
    </row>
    <row r="42" spans="2:8" ht="51" x14ac:dyDescent="0.4">
      <c r="B42" s="49"/>
      <c r="C42" s="49"/>
      <c r="D42" s="26" t="s">
        <v>14</v>
      </c>
      <c r="E42" s="20">
        <v>4.1999999999999997E-3</v>
      </c>
      <c r="F42" s="22">
        <f t="shared" si="0"/>
        <v>8.82</v>
      </c>
    </row>
    <row r="45" spans="2:8" x14ac:dyDescent="0.35">
      <c r="B45" s="40" t="s">
        <v>39</v>
      </c>
      <c r="C45" s="40"/>
      <c r="D45" s="40"/>
      <c r="E45" s="40"/>
      <c r="F45" s="40"/>
      <c r="G45" s="40"/>
      <c r="H45" s="40"/>
    </row>
    <row r="46" spans="2:8" x14ac:dyDescent="0.35">
      <c r="B46" s="40"/>
      <c r="C46" s="40"/>
      <c r="D46" s="40"/>
      <c r="E46" s="40"/>
      <c r="F46" s="40"/>
      <c r="G46" s="40"/>
      <c r="H46" s="40"/>
    </row>
    <row r="47" spans="2:8" x14ac:dyDescent="0.35">
      <c r="B47" s="40"/>
      <c r="C47" s="40"/>
      <c r="D47" s="40"/>
      <c r="E47" s="40"/>
      <c r="F47" s="40"/>
      <c r="G47" s="40"/>
      <c r="H47" s="40"/>
    </row>
    <row r="48" spans="2:8" x14ac:dyDescent="0.35">
      <c r="B48" s="40"/>
      <c r="C48" s="40"/>
      <c r="D48" s="40"/>
      <c r="E48" s="40"/>
      <c r="F48" s="40"/>
      <c r="G48" s="40"/>
      <c r="H48" s="40"/>
    </row>
    <row r="49" spans="2:12" x14ac:dyDescent="0.35">
      <c r="B49" s="40"/>
      <c r="C49" s="40"/>
      <c r="D49" s="40"/>
      <c r="E49" s="40"/>
      <c r="F49" s="40"/>
      <c r="G49" s="40"/>
      <c r="H49" s="40"/>
    </row>
    <row r="50" spans="2:12" ht="14.5" customHeight="1" x14ac:dyDescent="0.35">
      <c r="B50" s="40"/>
      <c r="C50" s="40"/>
      <c r="D50" s="40"/>
      <c r="E50" s="40"/>
      <c r="F50" s="40"/>
      <c r="G50" s="40"/>
      <c r="H50" s="40"/>
      <c r="I50" s="5"/>
      <c r="J50" s="5"/>
      <c r="K50" s="5"/>
      <c r="L50" s="5"/>
    </row>
    <row r="51" spans="2:12" x14ac:dyDescent="0.35">
      <c r="B51" s="40"/>
      <c r="C51" s="40"/>
      <c r="D51" s="40"/>
      <c r="E51" s="40"/>
      <c r="F51" s="40"/>
      <c r="G51" s="40"/>
      <c r="H51" s="40"/>
      <c r="I51" s="5"/>
      <c r="J51" s="5"/>
      <c r="K51" s="5"/>
      <c r="L51" s="5"/>
    </row>
    <row r="52" spans="2:12" x14ac:dyDescent="0.35">
      <c r="B52" s="5"/>
      <c r="C52" s="5"/>
      <c r="D52" s="5"/>
      <c r="E52" s="5"/>
      <c r="F52" s="5"/>
      <c r="G52" s="5"/>
      <c r="I52" s="5"/>
      <c r="J52" s="5"/>
      <c r="K52" s="5"/>
      <c r="L52" s="5"/>
    </row>
    <row r="53" spans="2:12" x14ac:dyDescent="0.35">
      <c r="B53" s="5"/>
      <c r="C53" s="5"/>
      <c r="D53" s="5"/>
      <c r="E53" s="5"/>
      <c r="F53" s="5"/>
      <c r="G53" s="5"/>
      <c r="I53" s="5"/>
      <c r="J53" s="5"/>
      <c r="K53" s="5"/>
      <c r="L53" s="5"/>
    </row>
    <row r="54" spans="2:12" x14ac:dyDescent="0.35">
      <c r="B54" s="5"/>
      <c r="C54" s="5"/>
      <c r="D54" s="5"/>
      <c r="E54" s="5"/>
      <c r="F54" s="5"/>
      <c r="G54" s="5"/>
      <c r="I54" s="5"/>
      <c r="J54" s="5"/>
      <c r="K54" s="5"/>
      <c r="L54" s="5"/>
    </row>
    <row r="55" spans="2:12" x14ac:dyDescent="0.35">
      <c r="C55" s="5"/>
      <c r="D55" s="5"/>
      <c r="E55" s="5"/>
      <c r="F55" s="5"/>
      <c r="G55" s="5"/>
    </row>
  </sheetData>
  <sheetProtection algorithmName="SHA-512" hashValue="g6P6UnicV+fFFQ7CNHXunLEkBHQpnvYWm0Uof/RV/gPeuakiMentBsLIKskqbZJfoQCZytynDZwvkvR+g+yqCg==" saltValue="GOxBO+Zx6CBz72F4OaCidQ==" spinCount="100000" sheet="1" objects="1" scenarios="1"/>
  <mergeCells count="42">
    <mergeCell ref="J12:O12"/>
    <mergeCell ref="J19:O19"/>
    <mergeCell ref="J20:K20"/>
    <mergeCell ref="J21:K21"/>
    <mergeCell ref="J22:K22"/>
    <mergeCell ref="J23:K23"/>
    <mergeCell ref="J24:K25"/>
    <mergeCell ref="L20:O20"/>
    <mergeCell ref="L13:O14"/>
    <mergeCell ref="L15:O18"/>
    <mergeCell ref="J13:K18"/>
    <mergeCell ref="L21:O21"/>
    <mergeCell ref="L22:O22"/>
    <mergeCell ref="L23:O23"/>
    <mergeCell ref="L24:O25"/>
    <mergeCell ref="B45:H51"/>
    <mergeCell ref="C15:H17"/>
    <mergeCell ref="E35:E36"/>
    <mergeCell ref="F35:F36"/>
    <mergeCell ref="E37:E38"/>
    <mergeCell ref="F37:F38"/>
    <mergeCell ref="D35:D36"/>
    <mergeCell ref="D37:D38"/>
    <mergeCell ref="B34:C38"/>
    <mergeCell ref="B40:C42"/>
    <mergeCell ref="D40:D41"/>
    <mergeCell ref="E40:E41"/>
    <mergeCell ref="F40:F41"/>
    <mergeCell ref="B27:C32"/>
    <mergeCell ref="D30:D32"/>
    <mergeCell ref="E27:E32"/>
    <mergeCell ref="F27:F32"/>
    <mergeCell ref="D27:D29"/>
    <mergeCell ref="G24:G26"/>
    <mergeCell ref="I17:I19"/>
    <mergeCell ref="C12:G12"/>
    <mergeCell ref="C19:G19"/>
    <mergeCell ref="C20:G20"/>
    <mergeCell ref="C22:G22"/>
    <mergeCell ref="E24:E26"/>
    <mergeCell ref="F24:F26"/>
    <mergeCell ref="C21:H21"/>
  </mergeCells>
  <phoneticPr fontId="6" type="noConversion"/>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F7305FD-B584-4F5B-86D8-B9C76C13C433}">
          <x14:formula1>
            <xm:f>'Base de cotisation'!$A$21</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492FC-2876-45A9-B43B-FACD99842CC1}">
  <sheetPr codeName="Feuil2"/>
  <dimension ref="A2:G21"/>
  <sheetViews>
    <sheetView workbookViewId="0">
      <selection activeCell="K8" sqref="K8"/>
    </sheetView>
  </sheetViews>
  <sheetFormatPr baseColWidth="10" defaultRowHeight="14.5" x14ac:dyDescent="0.35"/>
  <cols>
    <col min="1" max="1" width="39.1796875" bestFit="1" customWidth="1"/>
    <col min="2" max="2" width="25" customWidth="1"/>
    <col min="3" max="3" width="21.54296875" bestFit="1" customWidth="1"/>
    <col min="4" max="4" width="16.7265625" bestFit="1" customWidth="1"/>
    <col min="6" max="6" width="17.26953125" bestFit="1" customWidth="1"/>
    <col min="7" max="7" width="39.1796875" bestFit="1" customWidth="1"/>
  </cols>
  <sheetData>
    <row r="2" spans="1:4" x14ac:dyDescent="0.35">
      <c r="B2" s="13" t="s">
        <v>15</v>
      </c>
      <c r="C2" s="13" t="s">
        <v>15</v>
      </c>
      <c r="D2" s="13" t="s">
        <v>15</v>
      </c>
    </row>
    <row r="3" spans="1:4" x14ac:dyDescent="0.35">
      <c r="B3" s="10" t="s">
        <v>6</v>
      </c>
      <c r="C3" s="11" t="s">
        <v>7</v>
      </c>
      <c r="D3" s="12" t="s">
        <v>8</v>
      </c>
    </row>
    <row r="4" spans="1:4" x14ac:dyDescent="0.35">
      <c r="A4" s="6" t="s">
        <v>9</v>
      </c>
      <c r="B4" s="9">
        <v>2.4299999999999999E-2</v>
      </c>
      <c r="C4" s="9">
        <v>2.4299999999999999E-2</v>
      </c>
      <c r="D4" s="9">
        <v>2.0500000000000001E-2</v>
      </c>
    </row>
    <row r="5" spans="1:4" x14ac:dyDescent="0.35">
      <c r="A5" s="6" t="s">
        <v>10</v>
      </c>
      <c r="B5" s="9">
        <v>1.1000000000000001E-3</v>
      </c>
      <c r="C5" s="9">
        <v>1.1999999999999999E-3</v>
      </c>
      <c r="D5" s="9">
        <v>1E-3</v>
      </c>
    </row>
    <row r="6" spans="1:4" x14ac:dyDescent="0.35">
      <c r="A6" s="6" t="s">
        <v>11</v>
      </c>
      <c r="B6" s="9">
        <v>3.3E-3</v>
      </c>
      <c r="C6" s="9">
        <v>3.5999999999999999E-3</v>
      </c>
      <c r="D6" s="9">
        <v>3.0000000000000001E-3</v>
      </c>
    </row>
    <row r="7" spans="1:4" x14ac:dyDescent="0.35">
      <c r="A7" s="6" t="s">
        <v>12</v>
      </c>
      <c r="B7" s="9">
        <v>1.2999999999999999E-3</v>
      </c>
      <c r="C7" s="9">
        <v>1.4E-3</v>
      </c>
      <c r="D7" s="9">
        <v>1.1000000000000001E-3</v>
      </c>
    </row>
    <row r="8" spans="1:4" x14ac:dyDescent="0.35">
      <c r="A8" s="6" t="s">
        <v>13</v>
      </c>
      <c r="B8" s="9">
        <v>3.0000000000000001E-3</v>
      </c>
      <c r="C8" s="9">
        <v>3.0000000000000001E-3</v>
      </c>
      <c r="D8" s="9">
        <v>3.0000000000000001E-3</v>
      </c>
    </row>
    <row r="9" spans="1:4" x14ac:dyDescent="0.35">
      <c r="A9" s="6" t="s">
        <v>14</v>
      </c>
      <c r="B9" s="9">
        <v>7.6E-3</v>
      </c>
      <c r="C9" s="9">
        <v>6.8999999999999999E-3</v>
      </c>
      <c r="D9" s="9">
        <v>4.1000000000000003E-3</v>
      </c>
    </row>
    <row r="10" spans="1:4" x14ac:dyDescent="0.35">
      <c r="D10" s="8"/>
    </row>
    <row r="12" spans="1:4" x14ac:dyDescent="0.35">
      <c r="A12" t="s">
        <v>16</v>
      </c>
    </row>
    <row r="13" spans="1:4" x14ac:dyDescent="0.35">
      <c r="A13" s="14" t="s">
        <v>6</v>
      </c>
      <c r="B13" s="10"/>
      <c r="C13" s="10"/>
    </row>
    <row r="14" spans="1:4" x14ac:dyDescent="0.35">
      <c r="A14" s="15" t="s">
        <v>7</v>
      </c>
      <c r="B14" s="11"/>
      <c r="C14" s="11"/>
    </row>
    <row r="15" spans="1:4" x14ac:dyDescent="0.35">
      <c r="A15" s="7" t="s">
        <v>17</v>
      </c>
      <c r="B15" s="12"/>
      <c r="C15" s="12"/>
    </row>
    <row r="18" spans="1:7" x14ac:dyDescent="0.35">
      <c r="B18" s="11" t="s">
        <v>9</v>
      </c>
      <c r="C18" s="11" t="s">
        <v>10</v>
      </c>
      <c r="D18" s="11" t="s">
        <v>11</v>
      </c>
      <c r="E18" s="11" t="s">
        <v>12</v>
      </c>
      <c r="F18" s="11" t="s">
        <v>13</v>
      </c>
      <c r="G18" s="11" t="s">
        <v>14</v>
      </c>
    </row>
    <row r="19" spans="1:7" x14ac:dyDescent="0.35">
      <c r="A19" s="10" t="s">
        <v>6</v>
      </c>
      <c r="B19" s="9">
        <v>2.4299999999999999E-2</v>
      </c>
      <c r="C19" s="9">
        <v>1.1000000000000001E-3</v>
      </c>
      <c r="D19" s="9">
        <v>3.3E-3</v>
      </c>
      <c r="E19" s="9">
        <v>1.2999999999999999E-3</v>
      </c>
      <c r="F19" s="9">
        <v>3.0000000000000001E-3</v>
      </c>
      <c r="G19" s="9">
        <v>7.6E-3</v>
      </c>
    </row>
    <row r="20" spans="1:7" x14ac:dyDescent="0.35">
      <c r="A20" s="11" t="s">
        <v>7</v>
      </c>
      <c r="B20" s="9">
        <v>2.4299999999999999E-2</v>
      </c>
      <c r="C20" s="9">
        <v>1.1999999999999999E-3</v>
      </c>
      <c r="D20" s="9">
        <v>3.5999999999999999E-3</v>
      </c>
      <c r="E20" s="9">
        <v>1.4E-3</v>
      </c>
      <c r="F20" s="9">
        <v>3.0000000000000001E-3</v>
      </c>
      <c r="G20" s="9">
        <v>6.8999999999999999E-3</v>
      </c>
    </row>
    <row r="21" spans="1:7" x14ac:dyDescent="0.35">
      <c r="A21" s="12" t="s">
        <v>8</v>
      </c>
      <c r="B21" s="9">
        <v>2.0500000000000001E-2</v>
      </c>
      <c r="C21" s="9">
        <v>1E-3</v>
      </c>
      <c r="D21" s="9">
        <v>3.0000000000000001E-3</v>
      </c>
      <c r="E21" s="9">
        <v>1.1000000000000001E-3</v>
      </c>
      <c r="F21" s="9">
        <v>3.0000000000000001E-3</v>
      </c>
      <c r="G21" s="9">
        <v>4.1000000000000003E-3</v>
      </c>
    </row>
  </sheetData>
  <sheetProtection algorithmName="SHA-512" hashValue="1WVLoKMkDGnWRM0isg4zuBI8NrCBY4iwEiryYTrkh3R0ZPTcCdDEcvMbCi8M1zceW2jdMPxEyoLZ80ifjvP2CA==" saltValue="0doXU78VR4IgHIoqKcvPiQ==" spinCount="100000" sheet="1" objects="1" scenarios="1"/>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Simulateur</vt:lpstr>
      <vt:lpstr>Base de cotisation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LEGRAIN Olivier</dc:creator>
  <cp:lastModifiedBy>BRAHMI Benamar</cp:lastModifiedBy>
  <dcterms:created xsi:type="dcterms:W3CDTF">2018-11-13T09:51:30Z</dcterms:created>
  <dcterms:modified xsi:type="dcterms:W3CDTF">2025-10-24T14:15:39Z</dcterms:modified>
</cp:coreProperties>
</file>